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конкурс доярок 2023 год\"/>
    </mc:Choice>
  </mc:AlternateContent>
  <xr:revisionPtr revIDLastSave="0" documentId="13_ncr:1_{AFBAA811-2AC0-44EA-9B05-67420F3BD6FC}" xr6:coauthVersionLast="47" xr6:coauthVersionMax="47" xr10:uidLastSave="{00000000-0000-0000-0000-000000000000}"/>
  <bookViews>
    <workbookView xWindow="-120" yWindow="-120" windowWidth="14490" windowHeight="11760" xr2:uid="{F2394A51-AF22-48FF-AFED-AEE671647155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D23" i="1"/>
  <c r="C23" i="1"/>
  <c r="B23" i="1"/>
  <c r="A23" i="1"/>
  <c r="K22" i="1"/>
  <c r="J22" i="1"/>
  <c r="I22" i="1"/>
  <c r="H22" i="1"/>
  <c r="G22" i="1"/>
  <c r="F22" i="1"/>
  <c r="D22" i="1"/>
  <c r="C22" i="1"/>
  <c r="B22" i="1"/>
  <c r="A22" i="1"/>
  <c r="K21" i="1"/>
  <c r="J21" i="1"/>
  <c r="I21" i="1"/>
  <c r="H21" i="1"/>
  <c r="L21" i="1" s="1"/>
  <c r="G21" i="1"/>
  <c r="F21" i="1"/>
  <c r="D21" i="1"/>
  <c r="C21" i="1"/>
  <c r="B21" i="1"/>
  <c r="A21" i="1"/>
  <c r="K20" i="1"/>
  <c r="J20" i="1"/>
  <c r="I20" i="1"/>
  <c r="H20" i="1"/>
  <c r="G20" i="1"/>
  <c r="F20" i="1"/>
  <c r="D20" i="1"/>
  <c r="C20" i="1"/>
  <c r="B20" i="1"/>
  <c r="A20" i="1"/>
  <c r="K19" i="1"/>
  <c r="J19" i="1"/>
  <c r="I19" i="1"/>
  <c r="H19" i="1"/>
  <c r="G19" i="1"/>
  <c r="F19" i="1"/>
  <c r="D19" i="1"/>
  <c r="C19" i="1"/>
  <c r="B19" i="1"/>
  <c r="A19" i="1"/>
  <c r="K18" i="1"/>
  <c r="J18" i="1"/>
  <c r="I18" i="1"/>
  <c r="H18" i="1"/>
  <c r="G18" i="1"/>
  <c r="F18" i="1"/>
  <c r="D18" i="1"/>
  <c r="C18" i="1"/>
  <c r="B18" i="1"/>
  <c r="A18" i="1"/>
  <c r="K17" i="1"/>
  <c r="J17" i="1"/>
  <c r="I17" i="1"/>
  <c r="H17" i="1"/>
  <c r="L17" i="1" s="1"/>
  <c r="G17" i="1"/>
  <c r="F17" i="1"/>
  <c r="D17" i="1"/>
  <c r="C17" i="1"/>
  <c r="B17" i="1"/>
  <c r="A17" i="1"/>
  <c r="K16" i="1"/>
  <c r="J16" i="1"/>
  <c r="I16" i="1"/>
  <c r="H16" i="1"/>
  <c r="G16" i="1"/>
  <c r="F16" i="1"/>
  <c r="D16" i="1"/>
  <c r="C16" i="1"/>
  <c r="B16" i="1"/>
  <c r="A16" i="1"/>
  <c r="K15" i="1"/>
  <c r="J15" i="1"/>
  <c r="I15" i="1"/>
  <c r="H15" i="1"/>
  <c r="G15" i="1"/>
  <c r="F15" i="1"/>
  <c r="D15" i="1"/>
  <c r="C15" i="1"/>
  <c r="B15" i="1"/>
  <c r="A15" i="1"/>
  <c r="K14" i="1"/>
  <c r="J14" i="1"/>
  <c r="I14" i="1"/>
  <c r="H14" i="1"/>
  <c r="G14" i="1"/>
  <c r="F14" i="1"/>
  <c r="D14" i="1"/>
  <c r="C14" i="1"/>
  <c r="B14" i="1"/>
  <c r="A14" i="1"/>
  <c r="K13" i="1"/>
  <c r="J13" i="1"/>
  <c r="I13" i="1"/>
  <c r="H13" i="1"/>
  <c r="L13" i="1" s="1"/>
  <c r="G13" i="1"/>
  <c r="F13" i="1"/>
  <c r="D13" i="1"/>
  <c r="C13" i="1"/>
  <c r="B13" i="1"/>
  <c r="A13" i="1"/>
  <c r="K12" i="1"/>
  <c r="J12" i="1"/>
  <c r="I12" i="1"/>
  <c r="H12" i="1"/>
  <c r="G12" i="1"/>
  <c r="F12" i="1"/>
  <c r="D12" i="1"/>
  <c r="C12" i="1"/>
  <c r="B12" i="1"/>
  <c r="A12" i="1"/>
  <c r="K11" i="1"/>
  <c r="J11" i="1"/>
  <c r="I11" i="1"/>
  <c r="H11" i="1"/>
  <c r="G11" i="1"/>
  <c r="F11" i="1"/>
  <c r="D11" i="1"/>
  <c r="C11" i="1"/>
  <c r="B11" i="1"/>
  <c r="A11" i="1"/>
  <c r="K10" i="1"/>
  <c r="J10" i="1"/>
  <c r="I10" i="1"/>
  <c r="H10" i="1"/>
  <c r="G10" i="1"/>
  <c r="F10" i="1"/>
  <c r="D10" i="1"/>
  <c r="C10" i="1"/>
  <c r="B10" i="1"/>
  <c r="A10" i="1"/>
  <c r="K9" i="1"/>
  <c r="J9" i="1"/>
  <c r="I9" i="1"/>
  <c r="H9" i="1"/>
  <c r="L9" i="1" s="1"/>
  <c r="G9" i="1"/>
  <c r="F9" i="1"/>
  <c r="D9" i="1"/>
  <c r="C9" i="1"/>
  <c r="B9" i="1"/>
  <c r="A9" i="1"/>
  <c r="K8" i="1"/>
  <c r="J8" i="1"/>
  <c r="I8" i="1"/>
  <c r="H8" i="1"/>
  <c r="G8" i="1"/>
  <c r="F8" i="1"/>
  <c r="D8" i="1"/>
  <c r="C8" i="1"/>
  <c r="B8" i="1"/>
  <c r="A8" i="1"/>
  <c r="K7" i="1"/>
  <c r="J7" i="1"/>
  <c r="I7" i="1"/>
  <c r="H7" i="1"/>
  <c r="G7" i="1"/>
  <c r="F7" i="1"/>
  <c r="D7" i="1"/>
  <c r="C7" i="1"/>
  <c r="B7" i="1"/>
  <c r="A7" i="1"/>
  <c r="K6" i="1"/>
  <c r="J6" i="1"/>
  <c r="I6" i="1"/>
  <c r="H6" i="1"/>
  <c r="G6" i="1"/>
  <c r="F6" i="1"/>
  <c r="D6" i="1"/>
  <c r="C6" i="1"/>
  <c r="B6" i="1"/>
  <c r="A6" i="1"/>
  <c r="K5" i="1"/>
  <c r="J5" i="1"/>
  <c r="I5" i="1"/>
  <c r="H5" i="1"/>
  <c r="L5" i="1" s="1"/>
  <c r="G5" i="1"/>
  <c r="F5" i="1"/>
  <c r="D5" i="1"/>
  <c r="C5" i="1"/>
  <c r="B5" i="1"/>
  <c r="A5" i="1"/>
  <c r="K4" i="1"/>
  <c r="J4" i="1"/>
  <c r="I4" i="1"/>
  <c r="H4" i="1"/>
  <c r="G4" i="1"/>
  <c r="F4" i="1"/>
  <c r="D4" i="1"/>
  <c r="C4" i="1"/>
  <c r="B4" i="1"/>
  <c r="A4" i="1"/>
  <c r="L4" i="1" l="1"/>
  <c r="L7" i="1"/>
  <c r="L11" i="1"/>
  <c r="L15" i="1"/>
  <c r="L19" i="1"/>
  <c r="L23" i="1"/>
  <c r="L8" i="1"/>
  <c r="L12" i="1"/>
  <c r="L16" i="1"/>
  <c r="L20" i="1"/>
  <c r="L6" i="1"/>
  <c r="L10" i="1"/>
  <c r="L14" i="1"/>
  <c r="L18" i="1"/>
  <c r="L22" i="1"/>
</calcChain>
</file>

<file path=xl/sharedStrings.xml><?xml version="1.0" encoding="utf-8"?>
<sst xmlns="http://schemas.openxmlformats.org/spreadsheetml/2006/main" count="14" uniqueCount="14">
  <si>
    <t xml:space="preserve">Общие итоги конкурса </t>
  </si>
  <si>
    <t>№п/п</t>
  </si>
  <si>
    <t>округ (район)</t>
  </si>
  <si>
    <t>ФИО участника</t>
  </si>
  <si>
    <t>хозяйство</t>
  </si>
  <si>
    <t>дата рождения</t>
  </si>
  <si>
    <t>стаж</t>
  </si>
  <si>
    <t>стартовый номер</t>
  </si>
  <si>
    <t>теория</t>
  </si>
  <si>
    <t>сборка</t>
  </si>
  <si>
    <t>доение</t>
  </si>
  <si>
    <t>санит.</t>
  </si>
  <si>
    <t>итого</t>
  </si>
  <si>
    <t>Общие 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</si>
</sst>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0" xfId="0" applyFill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&#1082;&#1086;&#1085;&#1082;&#1091;&#1088;&#1089;%20&#1076;&#1086;&#1103;&#1088;&#1086;&#1082;%202023%20&#1075;&#1086;&#1076;\&#1048;&#1090;&#1086;&#1075;&#1080;%20&#1082;&#1086;&#1085;&#1082;&#1091;&#1088;&#1089;&#1072;%20-2023.xlsx" TargetMode="External"/><Relationship Id="rId1" Type="http://schemas.openxmlformats.org/officeDocument/2006/relationships/externalLinkPath" Target="&#1048;&#1090;&#1086;&#1075;&#1080;%20&#1082;&#1086;&#1085;&#1082;&#1091;&#1088;&#1089;&#1072;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писок участников"/>
      <sheetName val="теория"/>
      <sheetName val="разборка и сборка "/>
      <sheetName val="доение"/>
      <sheetName val="сан.подготовка"/>
      <sheetName val="общие итоги"/>
      <sheetName val="рейтинг"/>
    </sheetNames>
    <sheetDataSet>
      <sheetData sheetId="0">
        <row r="4">
          <cell r="A4">
            <v>1</v>
          </cell>
          <cell r="B4" t="str">
            <v>Березовский муниципальный округ</v>
          </cell>
          <cell r="C4" t="str">
            <v>Казаринова Галина Андреевна</v>
          </cell>
          <cell r="D4" t="str">
            <v>ООО Агрофирма "Ключи"</v>
          </cell>
          <cell r="F4" t="str">
            <v>26 лет</v>
          </cell>
          <cell r="G4">
            <v>16</v>
          </cell>
        </row>
        <row r="5">
          <cell r="A5">
            <v>2</v>
          </cell>
          <cell r="B5" t="str">
            <v>Березовский муниципальный округ</v>
          </cell>
          <cell r="C5" t="str">
            <v>Сафуанова Людмила Петровна</v>
          </cell>
          <cell r="D5" t="str">
            <v>ООО Агрофирма "Ключи"</v>
          </cell>
          <cell r="F5" t="str">
            <v>17 лет</v>
          </cell>
          <cell r="G5">
            <v>17</v>
          </cell>
        </row>
        <row r="6">
          <cell r="A6">
            <v>3</v>
          </cell>
          <cell r="B6" t="str">
            <v>Б-Сосновский муниципальный округ</v>
          </cell>
          <cell r="C6" t="str">
            <v>Вепрева Екатерина Петровна</v>
          </cell>
          <cell r="D6" t="str">
            <v>ООО "Русь"</v>
          </cell>
          <cell r="F6" t="str">
            <v>6 лет 10 мес.</v>
          </cell>
          <cell r="G6">
            <v>20</v>
          </cell>
        </row>
        <row r="7">
          <cell r="A7">
            <v>4</v>
          </cell>
          <cell r="B7" t="str">
            <v>Верещагинский городской округ</v>
          </cell>
          <cell r="C7" t="str">
            <v>Путина Екатерина Николаевна</v>
          </cell>
          <cell r="D7" t="str">
            <v>ООО АП "Заря Путино"</v>
          </cell>
          <cell r="F7" t="str">
            <v>18 лет 1 мес.</v>
          </cell>
          <cell r="G7">
            <v>6</v>
          </cell>
        </row>
        <row r="8">
          <cell r="A8">
            <v>5</v>
          </cell>
          <cell r="B8" t="str">
            <v>Карагайский муниципальный округ</v>
          </cell>
          <cell r="C8" t="str">
            <v>Югова Анастасия Анатольевна</v>
          </cell>
          <cell r="D8" t="str">
            <v>ООО Агрофирма "Победа"</v>
          </cell>
          <cell r="F8" t="str">
            <v>21 год9 мес.</v>
          </cell>
          <cell r="G8">
            <v>14</v>
          </cell>
        </row>
        <row r="9">
          <cell r="A9">
            <v>6</v>
          </cell>
          <cell r="B9" t="str">
            <v>Куединский муниципальный округ</v>
          </cell>
          <cell r="C9" t="str">
            <v>Жданова Ольга Александровна</v>
          </cell>
          <cell r="D9" t="str">
            <v>СПК колхоз "Верный путь"</v>
          </cell>
          <cell r="F9" t="str">
            <v>30 лет</v>
          </cell>
          <cell r="G9">
            <v>4</v>
          </cell>
        </row>
        <row r="10">
          <cell r="A10">
            <v>7</v>
          </cell>
          <cell r="B10" t="str">
            <v>Кунгурский муниципальный округ</v>
          </cell>
          <cell r="C10" t="str">
            <v>Лопаев Сергей Викторович</v>
          </cell>
          <cell r="D10" t="str">
            <v>ООО "Агрофирма "Труд"</v>
          </cell>
          <cell r="F10" t="str">
            <v>29 лет</v>
          </cell>
          <cell r="G10">
            <v>10</v>
          </cell>
        </row>
        <row r="11">
          <cell r="A11">
            <v>8</v>
          </cell>
          <cell r="B11" t="str">
            <v>Кунгурский муниципальный округ</v>
          </cell>
          <cell r="C11" t="str">
            <v>Шатова Наталья Николаевна</v>
          </cell>
          <cell r="D11" t="str">
            <v>СПК "Колхоз им. Чапаева"</v>
          </cell>
          <cell r="F11" t="str">
            <v>8 лет</v>
          </cell>
          <cell r="G11">
            <v>19</v>
          </cell>
        </row>
        <row r="12">
          <cell r="A12">
            <v>9</v>
          </cell>
          <cell r="B12" t="str">
            <v>Нытвенский городской округ</v>
          </cell>
          <cell r="C12" t="str">
            <v>Федорова Эльвира Александровна</v>
          </cell>
          <cell r="D12" t="str">
            <v>ООО "Уралец"</v>
          </cell>
          <cell r="F12" t="str">
            <v>7 лет</v>
          </cell>
          <cell r="G12">
            <v>3</v>
          </cell>
        </row>
        <row r="13">
          <cell r="A13">
            <v>10</v>
          </cell>
          <cell r="B13" t="str">
            <v>Октябрьский городской округ</v>
          </cell>
          <cell r="C13" t="str">
            <v>Тормозина Анна Александровна</v>
          </cell>
          <cell r="D13" t="str">
            <v>ООО "Южный"</v>
          </cell>
          <cell r="F13" t="str">
            <v>6 лет 10 мес.</v>
          </cell>
          <cell r="G13">
            <v>1</v>
          </cell>
        </row>
        <row r="14">
          <cell r="A14">
            <v>11</v>
          </cell>
          <cell r="B14" t="str">
            <v>Ординский муниципальный округ</v>
          </cell>
          <cell r="C14" t="str">
            <v>Кузнецова Анна Ивановна</v>
          </cell>
          <cell r="D14" t="str">
            <v>ООО "СП "Правда"</v>
          </cell>
          <cell r="F14" t="str">
            <v>23 года</v>
          </cell>
          <cell r="G14">
            <v>12</v>
          </cell>
        </row>
        <row r="15">
          <cell r="A15">
            <v>12</v>
          </cell>
          <cell r="B15" t="str">
            <v>Оханский городской округ</v>
          </cell>
          <cell r="C15" t="str">
            <v>Гилева Алевтина Михайловна</v>
          </cell>
          <cell r="D15" t="str">
            <v>ООО "Дуброво-Агро"</v>
          </cell>
          <cell r="F15" t="str">
            <v>32 года</v>
          </cell>
          <cell r="G15">
            <v>18</v>
          </cell>
        </row>
        <row r="16">
          <cell r="A16">
            <v>13</v>
          </cell>
          <cell r="B16" t="str">
            <v>Очерский городской округ</v>
          </cell>
          <cell r="C16" t="str">
            <v>Вотинова Ирина Викторовна</v>
          </cell>
          <cell r="D16" t="str">
            <v>ООО "Талицкое"</v>
          </cell>
          <cell r="F16" t="str">
            <v xml:space="preserve">27 лет </v>
          </cell>
          <cell r="G16">
            <v>15</v>
          </cell>
        </row>
        <row r="17">
          <cell r="A17">
            <v>14</v>
          </cell>
          <cell r="B17" t="str">
            <v>Пермский муниципальный округ</v>
          </cell>
          <cell r="C17" t="str">
            <v>Лучников Егор Николаевич</v>
          </cell>
          <cell r="D17" t="str">
            <v>ООО "Русь"</v>
          </cell>
          <cell r="F17" t="str">
            <v>4 года 1 мес.</v>
          </cell>
          <cell r="G17">
            <v>13</v>
          </cell>
        </row>
        <row r="18">
          <cell r="A18">
            <v>15</v>
          </cell>
          <cell r="B18" t="str">
            <v>Сивинский муниципальный округ</v>
          </cell>
          <cell r="C18" t="str">
            <v>Мидинцова Алена Николаевна</v>
          </cell>
          <cell r="D18" t="str">
            <v>ООО "Агрохозяйство "Родина"</v>
          </cell>
          <cell r="F18" t="str">
            <v>14 лет</v>
          </cell>
          <cell r="G18">
            <v>9</v>
          </cell>
        </row>
        <row r="19">
          <cell r="A19">
            <v>16</v>
          </cell>
          <cell r="B19" t="str">
            <v>Частинский муниципальный округ</v>
          </cell>
          <cell r="C19" t="str">
            <v>Ощепкова Екатерина Владимировна</v>
          </cell>
          <cell r="D19" t="str">
            <v>ООО "Антар"</v>
          </cell>
          <cell r="F19" t="str">
            <v>13 лет 3 мес.</v>
          </cell>
          <cell r="G19">
            <v>11</v>
          </cell>
        </row>
        <row r="20">
          <cell r="A20">
            <v>17</v>
          </cell>
          <cell r="B20" t="str">
            <v>Чернушинский городской округ</v>
          </cell>
          <cell r="C20" t="str">
            <v>Плеханова Наталья Анатольевна</v>
          </cell>
          <cell r="D20" t="str">
            <v>ООО "Совхоз Дружный"</v>
          </cell>
          <cell r="F20" t="str">
            <v>7 лет 7 мес.</v>
          </cell>
          <cell r="G20">
            <v>2</v>
          </cell>
        </row>
        <row r="21">
          <cell r="A21">
            <v>18</v>
          </cell>
          <cell r="B21" t="str">
            <v>Чусовской городской округ</v>
          </cell>
          <cell r="C21" t="str">
            <v>Харина Ирина Анатольевна</v>
          </cell>
          <cell r="D21" t="str">
            <v>ООО "Ключи"</v>
          </cell>
          <cell r="F21" t="str">
            <v>5 лет 8 мес.</v>
          </cell>
          <cell r="G21">
            <v>7</v>
          </cell>
        </row>
        <row r="22">
          <cell r="A22">
            <v>19</v>
          </cell>
          <cell r="B22" t="str">
            <v>Юсьвинский муниципальный округ</v>
          </cell>
          <cell r="C22" t="str">
            <v>Кузнецова Екатерина Михайловна</v>
          </cell>
          <cell r="D22" t="str">
            <v>СПК "Колхоз Заря Будущего"</v>
          </cell>
          <cell r="F22" t="str">
            <v>17 лет</v>
          </cell>
          <cell r="G22">
            <v>5</v>
          </cell>
        </row>
        <row r="23">
          <cell r="A23">
            <v>20</v>
          </cell>
          <cell r="B23" t="str">
            <v>Пермский муниципальный округ</v>
          </cell>
          <cell r="C23" t="str">
            <v>Черноусова Светлана Вениаминовна</v>
          </cell>
          <cell r="D23" t="str">
            <v>ООО АПК "Красава"</v>
          </cell>
          <cell r="F23" t="str">
            <v>20 лет</v>
          </cell>
          <cell r="G23">
            <v>8</v>
          </cell>
        </row>
      </sheetData>
      <sheetData sheetId="1">
        <row r="4">
          <cell r="G4">
            <v>9</v>
          </cell>
        </row>
        <row r="5">
          <cell r="G5">
            <v>10</v>
          </cell>
        </row>
        <row r="6">
          <cell r="G6">
            <v>7</v>
          </cell>
        </row>
        <row r="7">
          <cell r="G7">
            <v>9.5</v>
          </cell>
        </row>
        <row r="8">
          <cell r="G8">
            <v>9</v>
          </cell>
        </row>
        <row r="9">
          <cell r="G9">
            <v>9</v>
          </cell>
        </row>
        <row r="10">
          <cell r="G10">
            <v>10</v>
          </cell>
        </row>
        <row r="11">
          <cell r="G11">
            <v>10</v>
          </cell>
        </row>
        <row r="12">
          <cell r="G12">
            <v>7</v>
          </cell>
        </row>
        <row r="13">
          <cell r="G13">
            <v>5.5</v>
          </cell>
        </row>
        <row r="14">
          <cell r="G14">
            <v>9.5</v>
          </cell>
        </row>
        <row r="15">
          <cell r="G15">
            <v>10</v>
          </cell>
        </row>
        <row r="16">
          <cell r="G16">
            <v>8</v>
          </cell>
        </row>
        <row r="17">
          <cell r="G17">
            <v>10</v>
          </cell>
        </row>
        <row r="18">
          <cell r="G18">
            <v>7</v>
          </cell>
        </row>
        <row r="19">
          <cell r="G19">
            <v>10</v>
          </cell>
        </row>
        <row r="20">
          <cell r="G20">
            <v>10</v>
          </cell>
        </row>
        <row r="21">
          <cell r="G21">
            <v>8.5</v>
          </cell>
        </row>
        <row r="22">
          <cell r="G22">
            <v>9</v>
          </cell>
        </row>
        <row r="23">
          <cell r="G23">
            <v>9.5</v>
          </cell>
        </row>
      </sheetData>
      <sheetData sheetId="2">
        <row r="4">
          <cell r="AW4">
            <v>14.5</v>
          </cell>
        </row>
        <row r="5">
          <cell r="AW5">
            <v>14.9</v>
          </cell>
        </row>
        <row r="6">
          <cell r="AW6">
            <v>11.556000000000001</v>
          </cell>
        </row>
        <row r="7">
          <cell r="AW7">
            <v>9.5360000000000014</v>
          </cell>
        </row>
        <row r="8">
          <cell r="AW8">
            <v>8.66</v>
          </cell>
        </row>
        <row r="9">
          <cell r="AW9">
            <v>2.6879999999999988</v>
          </cell>
        </row>
        <row r="10">
          <cell r="AW10">
            <v>15</v>
          </cell>
        </row>
        <row r="11">
          <cell r="AW11">
            <v>14.428000000000001</v>
          </cell>
        </row>
        <row r="12">
          <cell r="AW12">
            <v>9.7639999999999993</v>
          </cell>
        </row>
        <row r="13">
          <cell r="AW13">
            <v>8.0399999999999991</v>
          </cell>
        </row>
        <row r="14">
          <cell r="AW14">
            <v>10.15</v>
          </cell>
        </row>
        <row r="15">
          <cell r="AW15">
            <v>13.75</v>
          </cell>
        </row>
        <row r="16">
          <cell r="AW16">
            <v>10.528</v>
          </cell>
        </row>
        <row r="17">
          <cell r="AW17">
            <v>14.45</v>
          </cell>
        </row>
        <row r="18">
          <cell r="AW18">
            <v>4.0259999999999998</v>
          </cell>
        </row>
        <row r="19">
          <cell r="AW19">
            <v>13.47</v>
          </cell>
        </row>
        <row r="20">
          <cell r="AW20">
            <v>10.16</v>
          </cell>
        </row>
        <row r="21">
          <cell r="AW21">
            <v>1.9800000000000004</v>
          </cell>
        </row>
        <row r="22">
          <cell r="AW22">
            <v>9.5</v>
          </cell>
        </row>
        <row r="23">
          <cell r="AW23">
            <v>13.624000000000001</v>
          </cell>
        </row>
      </sheetData>
      <sheetData sheetId="3">
        <row r="4">
          <cell r="BM4">
            <v>60.53</v>
          </cell>
        </row>
        <row r="5">
          <cell r="BM5">
            <v>65.25</v>
          </cell>
        </row>
        <row r="6">
          <cell r="BM6">
            <v>57.47</v>
          </cell>
        </row>
        <row r="7">
          <cell r="BM7">
            <v>55.99</v>
          </cell>
        </row>
        <row r="8">
          <cell r="BM8">
            <v>47.09</v>
          </cell>
        </row>
        <row r="9">
          <cell r="BM9">
            <v>49.57</v>
          </cell>
        </row>
        <row r="10">
          <cell r="BM10">
            <v>64.44</v>
          </cell>
        </row>
        <row r="11">
          <cell r="BM11">
            <v>65.41</v>
          </cell>
        </row>
        <row r="12">
          <cell r="BM12">
            <v>57.47</v>
          </cell>
        </row>
        <row r="13">
          <cell r="BM13">
            <v>55.09</v>
          </cell>
        </row>
        <row r="14">
          <cell r="BM14">
            <v>46.600000000000009</v>
          </cell>
        </row>
        <row r="15">
          <cell r="BM15">
            <v>54.234000000000002</v>
          </cell>
        </row>
        <row r="16">
          <cell r="BM16">
            <v>58.17</v>
          </cell>
        </row>
        <row r="17">
          <cell r="BM17">
            <v>68.55</v>
          </cell>
        </row>
        <row r="18">
          <cell r="BM18">
            <v>59.59</v>
          </cell>
        </row>
        <row r="19">
          <cell r="BM19">
            <v>61.18</v>
          </cell>
        </row>
        <row r="20">
          <cell r="BM20">
            <v>57.39</v>
          </cell>
        </row>
        <row r="21">
          <cell r="BM21">
            <v>58.11</v>
          </cell>
        </row>
        <row r="22">
          <cell r="BM22">
            <v>55.79</v>
          </cell>
        </row>
        <row r="23">
          <cell r="BM23">
            <v>54.64</v>
          </cell>
        </row>
      </sheetData>
      <sheetData sheetId="4">
        <row r="4">
          <cell r="K4">
            <v>5</v>
          </cell>
        </row>
        <row r="5">
          <cell r="K5">
            <v>5</v>
          </cell>
        </row>
        <row r="6">
          <cell r="K6">
            <v>5</v>
          </cell>
        </row>
        <row r="7">
          <cell r="K7">
            <v>5</v>
          </cell>
        </row>
        <row r="8">
          <cell r="K8">
            <v>5</v>
          </cell>
        </row>
        <row r="9">
          <cell r="K9">
            <v>5</v>
          </cell>
        </row>
        <row r="10">
          <cell r="K10">
            <v>5</v>
          </cell>
        </row>
        <row r="11">
          <cell r="K11">
            <v>5</v>
          </cell>
        </row>
        <row r="12">
          <cell r="K12">
            <v>5</v>
          </cell>
        </row>
        <row r="13">
          <cell r="K13">
            <v>4.8</v>
          </cell>
        </row>
        <row r="14">
          <cell r="K14">
            <v>5</v>
          </cell>
        </row>
        <row r="15">
          <cell r="K15">
            <v>5</v>
          </cell>
        </row>
        <row r="16">
          <cell r="K16">
            <v>5</v>
          </cell>
        </row>
        <row r="17">
          <cell r="K17">
            <v>5</v>
          </cell>
        </row>
        <row r="18">
          <cell r="K18">
            <v>5</v>
          </cell>
        </row>
        <row r="19">
          <cell r="K19">
            <v>5</v>
          </cell>
        </row>
        <row r="20">
          <cell r="K20">
            <v>5</v>
          </cell>
        </row>
        <row r="21">
          <cell r="K21">
            <v>5</v>
          </cell>
        </row>
        <row r="22">
          <cell r="K22">
            <v>5</v>
          </cell>
        </row>
        <row r="23">
          <cell r="K23">
            <v>4.8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02F5-698C-412F-B011-5F061D48219D}">
  <dimension ref="A1:L24"/>
  <sheetViews>
    <sheetView tabSelected="1" topLeftCell="D1" workbookViewId="0">
      <selection activeCell="E4" sqref="E4:E23"/>
    </sheetView>
  </sheetViews>
  <sheetFormatPr defaultRowHeight="15" x14ac:dyDescent="0.25"/>
  <cols>
    <col min="2" max="2" width="34.5703125" customWidth="1"/>
    <col min="3" max="3" width="31.28515625" customWidth="1"/>
    <col min="4" max="4" width="29.42578125" customWidth="1"/>
    <col min="6" max="6" width="11.42578125" customWidth="1"/>
  </cols>
  <sheetData>
    <row r="1" spans="1:12" ht="18.75" x14ac:dyDescent="0.3">
      <c r="C1" s="1" t="s">
        <v>0</v>
      </c>
      <c r="D1" s="1"/>
      <c r="E1" s="1"/>
      <c r="F1" s="10" t="s">
        <v>13</v>
      </c>
    </row>
    <row r="3" spans="1:12" ht="47.25" x14ac:dyDescent="0.25">
      <c r="A3" s="2" t="s">
        <v>1</v>
      </c>
      <c r="B3" s="2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5">
        <f>'[1]список участников'!A4</f>
        <v>1</v>
      </c>
      <c r="B4" s="5" t="str">
        <f>'[1]список участников'!B4</f>
        <v>Березовский муниципальный округ</v>
      </c>
      <c r="C4" s="5" t="str">
        <f>'[1]список участников'!C4</f>
        <v>Казаринова Галина Андреевна</v>
      </c>
      <c r="D4" s="5" t="str">
        <f>'[1]список участников'!D4</f>
        <v>ООО Агрофирма "Ключи"</v>
      </c>
      <c r="E4" s="5"/>
      <c r="F4" s="5" t="str">
        <f>'[1]список участников'!F4</f>
        <v>26 лет</v>
      </c>
      <c r="G4" s="5">
        <f>'[1]список участников'!G4</f>
        <v>16</v>
      </c>
      <c r="H4" s="5">
        <f>[1]теория!G4</f>
        <v>9</v>
      </c>
      <c r="I4" s="6">
        <f>'[1]разборка и сборка '!AW4</f>
        <v>14.5</v>
      </c>
      <c r="J4" s="6">
        <f>[1]доение!BM4</f>
        <v>60.53</v>
      </c>
      <c r="K4" s="5">
        <f>[1]сан.подготовка!K4</f>
        <v>5</v>
      </c>
      <c r="L4" s="6">
        <f>H4+I4+J4+K4</f>
        <v>89.03</v>
      </c>
    </row>
    <row r="5" spans="1:12" x14ac:dyDescent="0.25">
      <c r="A5" s="5">
        <f>'[1]список участников'!A5</f>
        <v>2</v>
      </c>
      <c r="B5" s="5" t="str">
        <f>'[1]список участников'!B5</f>
        <v>Березовский муниципальный округ</v>
      </c>
      <c r="C5" s="5" t="str">
        <f>'[1]список участников'!C5</f>
        <v>Сафуанова Людмила Петровна</v>
      </c>
      <c r="D5" s="5" t="str">
        <f>'[1]список участников'!D5</f>
        <v>ООО Агрофирма "Ключи"</v>
      </c>
      <c r="E5" s="5"/>
      <c r="F5" s="5" t="str">
        <f>'[1]список участников'!F5</f>
        <v>17 лет</v>
      </c>
      <c r="G5" s="5">
        <f>'[1]список участников'!G5</f>
        <v>17</v>
      </c>
      <c r="H5" s="7">
        <f>[1]теория!G5</f>
        <v>10</v>
      </c>
      <c r="I5" s="8">
        <f>'[1]разборка и сборка '!AW5</f>
        <v>14.9</v>
      </c>
      <c r="J5" s="8">
        <f>[1]доение!BM5</f>
        <v>65.25</v>
      </c>
      <c r="K5" s="7">
        <f>[1]сан.подготовка!K5</f>
        <v>5</v>
      </c>
      <c r="L5" s="8">
        <f t="shared" ref="L5:L23" si="0">H5+I5+J5+K5</f>
        <v>95.15</v>
      </c>
    </row>
    <row r="6" spans="1:12" x14ac:dyDescent="0.25">
      <c r="A6" s="5">
        <f>'[1]список участников'!A6</f>
        <v>3</v>
      </c>
      <c r="B6" s="5" t="str">
        <f>'[1]список участников'!B6</f>
        <v>Б-Сосновский муниципальный округ</v>
      </c>
      <c r="C6" s="5" t="str">
        <f>'[1]список участников'!C6</f>
        <v>Вепрева Екатерина Петровна</v>
      </c>
      <c r="D6" s="5" t="str">
        <f>'[1]список участников'!D6</f>
        <v>ООО "Русь"</v>
      </c>
      <c r="E6" s="5"/>
      <c r="F6" s="5" t="str">
        <f>'[1]список участников'!F6</f>
        <v>6 лет 10 мес.</v>
      </c>
      <c r="G6" s="5">
        <f>'[1]список участников'!G6</f>
        <v>20</v>
      </c>
      <c r="H6" s="7">
        <f>[1]теория!G6</f>
        <v>7</v>
      </c>
      <c r="I6" s="8">
        <f>'[1]разборка и сборка '!AW6</f>
        <v>11.556000000000001</v>
      </c>
      <c r="J6" s="8">
        <f>[1]доение!BM6</f>
        <v>57.47</v>
      </c>
      <c r="K6" s="7">
        <f>[1]сан.подготовка!K6</f>
        <v>5</v>
      </c>
      <c r="L6" s="8">
        <f t="shared" si="0"/>
        <v>81.025999999999996</v>
      </c>
    </row>
    <row r="7" spans="1:12" x14ac:dyDescent="0.25">
      <c r="A7" s="5">
        <f>'[1]список участников'!A7</f>
        <v>4</v>
      </c>
      <c r="B7" s="5" t="str">
        <f>'[1]список участников'!B7</f>
        <v>Верещагинский городской округ</v>
      </c>
      <c r="C7" s="5" t="str">
        <f>'[1]список участников'!C7</f>
        <v>Путина Екатерина Николаевна</v>
      </c>
      <c r="D7" s="5" t="str">
        <f>'[1]список участников'!D7</f>
        <v>ООО АП "Заря Путино"</v>
      </c>
      <c r="E7" s="5"/>
      <c r="F7" s="5" t="str">
        <f>'[1]список участников'!F7</f>
        <v>18 лет 1 мес.</v>
      </c>
      <c r="G7" s="5">
        <f>'[1]список участников'!G7</f>
        <v>6</v>
      </c>
      <c r="H7" s="7">
        <f>[1]теория!G7</f>
        <v>9.5</v>
      </c>
      <c r="I7" s="8">
        <f>'[1]разборка и сборка '!AW7</f>
        <v>9.5360000000000014</v>
      </c>
      <c r="J7" s="8">
        <f>[1]доение!BM7</f>
        <v>55.99</v>
      </c>
      <c r="K7" s="7">
        <f>[1]сан.подготовка!K7</f>
        <v>5</v>
      </c>
      <c r="L7" s="8">
        <f t="shared" si="0"/>
        <v>80.02600000000001</v>
      </c>
    </row>
    <row r="8" spans="1:12" x14ac:dyDescent="0.25">
      <c r="A8" s="5">
        <f>'[1]список участников'!A8</f>
        <v>5</v>
      </c>
      <c r="B8" s="5" t="str">
        <f>'[1]список участников'!B8</f>
        <v>Карагайский муниципальный округ</v>
      </c>
      <c r="C8" s="5" t="str">
        <f>'[1]список участников'!C8</f>
        <v>Югова Анастасия Анатольевна</v>
      </c>
      <c r="D8" s="5" t="str">
        <f>'[1]список участников'!D8</f>
        <v>ООО Агрофирма "Победа"</v>
      </c>
      <c r="E8" s="5"/>
      <c r="F8" s="5" t="str">
        <f>'[1]список участников'!F8</f>
        <v>21 год9 мес.</v>
      </c>
      <c r="G8" s="5">
        <f>'[1]список участников'!G8</f>
        <v>14</v>
      </c>
      <c r="H8" s="7">
        <f>[1]теория!G8</f>
        <v>9</v>
      </c>
      <c r="I8" s="8">
        <f>'[1]разборка и сборка '!AW8</f>
        <v>8.66</v>
      </c>
      <c r="J8" s="8">
        <f>[1]доение!BM8</f>
        <v>47.09</v>
      </c>
      <c r="K8" s="7">
        <f>[1]сан.подготовка!K8</f>
        <v>5</v>
      </c>
      <c r="L8" s="8">
        <f t="shared" si="0"/>
        <v>69.75</v>
      </c>
    </row>
    <row r="9" spans="1:12" x14ac:dyDescent="0.25">
      <c r="A9" s="5">
        <f>'[1]список участников'!A9</f>
        <v>6</v>
      </c>
      <c r="B9" s="5" t="str">
        <f>'[1]список участников'!B9</f>
        <v>Куединский муниципальный округ</v>
      </c>
      <c r="C9" s="5" t="str">
        <f>'[1]список участников'!C9</f>
        <v>Жданова Ольга Александровна</v>
      </c>
      <c r="D9" s="5" t="str">
        <f>'[1]список участников'!D9</f>
        <v>СПК колхоз "Верный путь"</v>
      </c>
      <c r="E9" s="5"/>
      <c r="F9" s="5" t="str">
        <f>'[1]список участников'!F9</f>
        <v>30 лет</v>
      </c>
      <c r="G9" s="5">
        <f>'[1]список участников'!G9</f>
        <v>4</v>
      </c>
      <c r="H9" s="7">
        <f>[1]теория!G9</f>
        <v>9</v>
      </c>
      <c r="I9" s="8">
        <f>'[1]разборка и сборка '!AW9</f>
        <v>2.6879999999999988</v>
      </c>
      <c r="J9" s="8">
        <f>[1]доение!BM9</f>
        <v>49.57</v>
      </c>
      <c r="K9" s="7">
        <f>[1]сан.подготовка!K9</f>
        <v>5</v>
      </c>
      <c r="L9" s="8">
        <f t="shared" si="0"/>
        <v>66.257999999999996</v>
      </c>
    </row>
    <row r="10" spans="1:12" x14ac:dyDescent="0.25">
      <c r="A10" s="5">
        <f>'[1]список участников'!A10</f>
        <v>7</v>
      </c>
      <c r="B10" s="5" t="str">
        <f>'[1]список участников'!B10</f>
        <v>Кунгурский муниципальный округ</v>
      </c>
      <c r="C10" s="5" t="str">
        <f>'[1]список участников'!C10</f>
        <v>Лопаев Сергей Викторович</v>
      </c>
      <c r="D10" s="5" t="str">
        <f>'[1]список участников'!D10</f>
        <v>ООО "Агрофирма "Труд"</v>
      </c>
      <c r="E10" s="5"/>
      <c r="F10" s="5" t="str">
        <f>'[1]список участников'!F10</f>
        <v>29 лет</v>
      </c>
      <c r="G10" s="5">
        <f>'[1]список участников'!G10</f>
        <v>10</v>
      </c>
      <c r="H10" s="7">
        <f>[1]теория!G10</f>
        <v>10</v>
      </c>
      <c r="I10" s="8">
        <f>'[1]разборка и сборка '!AW10</f>
        <v>15</v>
      </c>
      <c r="J10" s="8">
        <f>[1]доение!BM10</f>
        <v>64.44</v>
      </c>
      <c r="K10" s="7">
        <f>[1]сан.подготовка!K10</f>
        <v>5</v>
      </c>
      <c r="L10" s="8">
        <f t="shared" si="0"/>
        <v>94.44</v>
      </c>
    </row>
    <row r="11" spans="1:12" x14ac:dyDescent="0.25">
      <c r="A11" s="5">
        <f>'[1]список участников'!A11</f>
        <v>8</v>
      </c>
      <c r="B11" s="5" t="str">
        <f>'[1]список участников'!B11</f>
        <v>Кунгурский муниципальный округ</v>
      </c>
      <c r="C11" s="5" t="str">
        <f>'[1]список участников'!C11</f>
        <v>Шатова Наталья Николаевна</v>
      </c>
      <c r="D11" s="5" t="str">
        <f>'[1]список участников'!D11</f>
        <v>СПК "Колхоз им. Чапаева"</v>
      </c>
      <c r="E11" s="5"/>
      <c r="F11" s="5" t="str">
        <f>'[1]список участников'!F11</f>
        <v>8 лет</v>
      </c>
      <c r="G11" s="5">
        <f>'[1]список участников'!G11</f>
        <v>19</v>
      </c>
      <c r="H11" s="7">
        <f>[1]теория!G11</f>
        <v>10</v>
      </c>
      <c r="I11" s="8">
        <f>'[1]разборка и сборка '!AW11</f>
        <v>14.428000000000001</v>
      </c>
      <c r="J11" s="8">
        <f>[1]доение!BM11</f>
        <v>65.41</v>
      </c>
      <c r="K11" s="7">
        <f>[1]сан.подготовка!K11</f>
        <v>5</v>
      </c>
      <c r="L11" s="8">
        <f t="shared" si="0"/>
        <v>94.837999999999994</v>
      </c>
    </row>
    <row r="12" spans="1:12" x14ac:dyDescent="0.25">
      <c r="A12" s="5">
        <f>'[1]список участников'!A12</f>
        <v>9</v>
      </c>
      <c r="B12" s="5" t="str">
        <f>'[1]список участников'!B12</f>
        <v>Нытвенский городской округ</v>
      </c>
      <c r="C12" s="5" t="str">
        <f>'[1]список участников'!C12</f>
        <v>Федорова Эльвира Александровна</v>
      </c>
      <c r="D12" s="5" t="str">
        <f>'[1]список участников'!D12</f>
        <v>ООО "Уралец"</v>
      </c>
      <c r="E12" s="5"/>
      <c r="F12" s="5" t="str">
        <f>'[1]список участников'!F12</f>
        <v>7 лет</v>
      </c>
      <c r="G12" s="5">
        <f>'[1]список участников'!G12</f>
        <v>3</v>
      </c>
      <c r="H12" s="7">
        <f>[1]теория!G12</f>
        <v>7</v>
      </c>
      <c r="I12" s="8">
        <f>'[1]разборка и сборка '!AW12</f>
        <v>9.7639999999999993</v>
      </c>
      <c r="J12" s="8">
        <f>[1]доение!BM12</f>
        <v>57.47</v>
      </c>
      <c r="K12" s="7">
        <f>[1]сан.подготовка!K12</f>
        <v>5</v>
      </c>
      <c r="L12" s="8">
        <f t="shared" si="0"/>
        <v>79.233999999999995</v>
      </c>
    </row>
    <row r="13" spans="1:12" x14ac:dyDescent="0.25">
      <c r="A13" s="5">
        <f>'[1]список участников'!A13</f>
        <v>10</v>
      </c>
      <c r="B13" s="5" t="str">
        <f>'[1]список участников'!B13</f>
        <v>Октябрьский городской округ</v>
      </c>
      <c r="C13" s="5" t="str">
        <f>'[1]список участников'!C13</f>
        <v>Тормозина Анна Александровна</v>
      </c>
      <c r="D13" s="5" t="str">
        <f>'[1]список участников'!D13</f>
        <v>ООО "Южный"</v>
      </c>
      <c r="E13" s="5"/>
      <c r="F13" s="5" t="str">
        <f>'[1]список участников'!F13</f>
        <v>6 лет 10 мес.</v>
      </c>
      <c r="G13" s="5">
        <f>'[1]список участников'!G13</f>
        <v>1</v>
      </c>
      <c r="H13" s="7">
        <f>[1]теория!G13</f>
        <v>5.5</v>
      </c>
      <c r="I13" s="8">
        <f>'[1]разборка и сборка '!AW13</f>
        <v>8.0399999999999991</v>
      </c>
      <c r="J13" s="8">
        <f>[1]доение!BM13</f>
        <v>55.09</v>
      </c>
      <c r="K13" s="7">
        <f>[1]сан.подготовка!K13</f>
        <v>4.8</v>
      </c>
      <c r="L13" s="8">
        <f t="shared" si="0"/>
        <v>73.429999999999993</v>
      </c>
    </row>
    <row r="14" spans="1:12" x14ac:dyDescent="0.25">
      <c r="A14" s="5">
        <f>'[1]список участников'!A14</f>
        <v>11</v>
      </c>
      <c r="B14" s="5" t="str">
        <f>'[1]список участников'!B14</f>
        <v>Ординский муниципальный округ</v>
      </c>
      <c r="C14" s="5" t="str">
        <f>'[1]список участников'!C14</f>
        <v>Кузнецова Анна Ивановна</v>
      </c>
      <c r="D14" s="5" t="str">
        <f>'[1]список участников'!D14</f>
        <v>ООО "СП "Правда"</v>
      </c>
      <c r="E14" s="5"/>
      <c r="F14" s="5" t="str">
        <f>'[1]список участников'!F14</f>
        <v>23 года</v>
      </c>
      <c r="G14" s="5">
        <f>'[1]список участников'!G14</f>
        <v>12</v>
      </c>
      <c r="H14" s="7">
        <f>[1]теория!G14</f>
        <v>9.5</v>
      </c>
      <c r="I14" s="8">
        <f>'[1]разборка и сборка '!AW14</f>
        <v>10.15</v>
      </c>
      <c r="J14" s="8">
        <f>[1]доение!BM14</f>
        <v>46.600000000000009</v>
      </c>
      <c r="K14" s="7">
        <f>[1]сан.подготовка!K14</f>
        <v>5</v>
      </c>
      <c r="L14" s="8">
        <f t="shared" si="0"/>
        <v>71.25</v>
      </c>
    </row>
    <row r="15" spans="1:12" x14ac:dyDescent="0.25">
      <c r="A15" s="5">
        <f>'[1]список участников'!A15</f>
        <v>12</v>
      </c>
      <c r="B15" s="5" t="str">
        <f>'[1]список участников'!B15</f>
        <v>Оханский городской округ</v>
      </c>
      <c r="C15" s="5" t="str">
        <f>'[1]список участников'!C15</f>
        <v>Гилева Алевтина Михайловна</v>
      </c>
      <c r="D15" s="5" t="str">
        <f>'[1]список участников'!D15</f>
        <v>ООО "Дуброво-Агро"</v>
      </c>
      <c r="E15" s="5"/>
      <c r="F15" s="5" t="str">
        <f>'[1]список участников'!F15</f>
        <v>32 года</v>
      </c>
      <c r="G15" s="5">
        <f>'[1]список участников'!G15</f>
        <v>18</v>
      </c>
      <c r="H15" s="7">
        <f>[1]теория!G15</f>
        <v>10</v>
      </c>
      <c r="I15" s="8">
        <f>'[1]разборка и сборка '!AW15</f>
        <v>13.75</v>
      </c>
      <c r="J15" s="8">
        <f>[1]доение!BM15</f>
        <v>54.234000000000002</v>
      </c>
      <c r="K15" s="7">
        <f>[1]сан.подготовка!K15</f>
        <v>5</v>
      </c>
      <c r="L15" s="8">
        <f t="shared" si="0"/>
        <v>82.984000000000009</v>
      </c>
    </row>
    <row r="16" spans="1:12" x14ac:dyDescent="0.25">
      <c r="A16" s="5">
        <f>'[1]список участников'!A16</f>
        <v>13</v>
      </c>
      <c r="B16" s="5" t="str">
        <f>'[1]список участников'!B16</f>
        <v>Очерский городской округ</v>
      </c>
      <c r="C16" s="5" t="str">
        <f>'[1]список участников'!C16</f>
        <v>Вотинова Ирина Викторовна</v>
      </c>
      <c r="D16" s="5" t="str">
        <f>'[1]список участников'!D16</f>
        <v>ООО "Талицкое"</v>
      </c>
      <c r="E16" s="5"/>
      <c r="F16" s="5" t="str">
        <f>'[1]список участников'!F16</f>
        <v xml:space="preserve">27 лет </v>
      </c>
      <c r="G16" s="5">
        <f>'[1]список участников'!G16</f>
        <v>15</v>
      </c>
      <c r="H16" s="7">
        <f>[1]теория!G16</f>
        <v>8</v>
      </c>
      <c r="I16" s="8">
        <f>'[1]разборка и сборка '!AW16</f>
        <v>10.528</v>
      </c>
      <c r="J16" s="8">
        <f>[1]доение!BM16</f>
        <v>58.17</v>
      </c>
      <c r="K16" s="7">
        <f>[1]сан.подготовка!K16</f>
        <v>5</v>
      </c>
      <c r="L16" s="8">
        <f t="shared" si="0"/>
        <v>81.698000000000008</v>
      </c>
    </row>
    <row r="17" spans="1:12" x14ac:dyDescent="0.25">
      <c r="A17" s="5">
        <f>'[1]список участников'!A17</f>
        <v>14</v>
      </c>
      <c r="B17" s="5" t="str">
        <f>'[1]список участников'!B17</f>
        <v>Пермский муниципальный округ</v>
      </c>
      <c r="C17" s="5" t="str">
        <f>'[1]список участников'!C17</f>
        <v>Лучников Егор Николаевич</v>
      </c>
      <c r="D17" s="5" t="str">
        <f>'[1]список участников'!D17</f>
        <v>ООО "Русь"</v>
      </c>
      <c r="E17" s="5"/>
      <c r="F17" s="5" t="str">
        <f>'[1]список участников'!F17</f>
        <v>4 года 1 мес.</v>
      </c>
      <c r="G17" s="5">
        <f>'[1]список участников'!G17</f>
        <v>13</v>
      </c>
      <c r="H17" s="7">
        <f>[1]теория!G17</f>
        <v>10</v>
      </c>
      <c r="I17" s="8">
        <f>'[1]разборка и сборка '!AW17</f>
        <v>14.45</v>
      </c>
      <c r="J17" s="8">
        <f>[1]доение!BM17</f>
        <v>68.55</v>
      </c>
      <c r="K17" s="7">
        <f>[1]сан.подготовка!K17</f>
        <v>5</v>
      </c>
      <c r="L17" s="8">
        <f t="shared" si="0"/>
        <v>98</v>
      </c>
    </row>
    <row r="18" spans="1:12" x14ac:dyDescent="0.25">
      <c r="A18" s="5">
        <f>'[1]список участников'!A18</f>
        <v>15</v>
      </c>
      <c r="B18" s="5" t="str">
        <f>'[1]список участников'!B18</f>
        <v>Сивинский муниципальный округ</v>
      </c>
      <c r="C18" s="5" t="str">
        <f>'[1]список участников'!C18</f>
        <v>Мидинцова Алена Николаевна</v>
      </c>
      <c r="D18" s="5" t="str">
        <f>'[1]список участников'!D18</f>
        <v>ООО "Агрохозяйство "Родина"</v>
      </c>
      <c r="E18" s="5"/>
      <c r="F18" s="5" t="str">
        <f>'[1]список участников'!F18</f>
        <v>14 лет</v>
      </c>
      <c r="G18" s="5">
        <f>'[1]список участников'!G18</f>
        <v>9</v>
      </c>
      <c r="H18" s="7">
        <f>[1]теория!G18</f>
        <v>7</v>
      </c>
      <c r="I18" s="8">
        <f>'[1]разборка и сборка '!AW18</f>
        <v>4.0259999999999998</v>
      </c>
      <c r="J18" s="8">
        <f>[1]доение!BM18</f>
        <v>59.59</v>
      </c>
      <c r="K18" s="7">
        <f>[1]сан.подготовка!K18</f>
        <v>5</v>
      </c>
      <c r="L18" s="8">
        <f t="shared" si="0"/>
        <v>75.616</v>
      </c>
    </row>
    <row r="19" spans="1:12" x14ac:dyDescent="0.25">
      <c r="A19" s="5">
        <f>'[1]список участников'!A19</f>
        <v>16</v>
      </c>
      <c r="B19" s="5" t="str">
        <f>'[1]список участников'!B19</f>
        <v>Частинский муниципальный округ</v>
      </c>
      <c r="C19" s="5" t="str">
        <f>'[1]список участников'!C19</f>
        <v>Ощепкова Екатерина Владимировна</v>
      </c>
      <c r="D19" s="5" t="str">
        <f>'[1]список участников'!D19</f>
        <v>ООО "Антар"</v>
      </c>
      <c r="E19" s="5"/>
      <c r="F19" s="5" t="str">
        <f>'[1]список участников'!F19</f>
        <v>13 лет 3 мес.</v>
      </c>
      <c r="G19" s="5">
        <f>'[1]список участников'!G19</f>
        <v>11</v>
      </c>
      <c r="H19" s="7">
        <f>[1]теория!G19</f>
        <v>10</v>
      </c>
      <c r="I19" s="8">
        <f>'[1]разборка и сборка '!AW19</f>
        <v>13.47</v>
      </c>
      <c r="J19" s="8">
        <f>[1]доение!BM19</f>
        <v>61.18</v>
      </c>
      <c r="K19" s="7">
        <f>[1]сан.подготовка!K19</f>
        <v>5</v>
      </c>
      <c r="L19" s="8">
        <f t="shared" si="0"/>
        <v>89.65</v>
      </c>
    </row>
    <row r="20" spans="1:12" x14ac:dyDescent="0.25">
      <c r="A20" s="5">
        <f>'[1]список участников'!A20</f>
        <v>17</v>
      </c>
      <c r="B20" s="5" t="str">
        <f>'[1]список участников'!B20</f>
        <v>Чернушинский городской округ</v>
      </c>
      <c r="C20" s="5" t="str">
        <f>'[1]список участников'!C20</f>
        <v>Плеханова Наталья Анатольевна</v>
      </c>
      <c r="D20" s="5" t="str">
        <f>'[1]список участников'!D20</f>
        <v>ООО "Совхоз Дружный"</v>
      </c>
      <c r="E20" s="5"/>
      <c r="F20" s="5" t="str">
        <f>'[1]список участников'!F20</f>
        <v>7 лет 7 мес.</v>
      </c>
      <c r="G20" s="5">
        <f>'[1]список участников'!G20</f>
        <v>2</v>
      </c>
      <c r="H20" s="7">
        <f>[1]теория!G20</f>
        <v>10</v>
      </c>
      <c r="I20" s="8">
        <f>'[1]разборка и сборка '!AW20</f>
        <v>10.16</v>
      </c>
      <c r="J20" s="8">
        <f>[1]доение!BM20</f>
        <v>57.39</v>
      </c>
      <c r="K20" s="7">
        <f>[1]сан.подготовка!K20</f>
        <v>5</v>
      </c>
      <c r="L20" s="8">
        <f t="shared" si="0"/>
        <v>82.55</v>
      </c>
    </row>
    <row r="21" spans="1:12" x14ac:dyDescent="0.25">
      <c r="A21" s="5">
        <f>'[1]список участников'!A21</f>
        <v>18</v>
      </c>
      <c r="B21" s="5" t="str">
        <f>'[1]список участников'!B21</f>
        <v>Чусовской городской округ</v>
      </c>
      <c r="C21" s="5" t="str">
        <f>'[1]список участников'!C21</f>
        <v>Харина Ирина Анатольевна</v>
      </c>
      <c r="D21" s="5" t="str">
        <f>'[1]список участников'!D21</f>
        <v>ООО "Ключи"</v>
      </c>
      <c r="E21" s="5"/>
      <c r="F21" s="5" t="str">
        <f>'[1]список участников'!F21</f>
        <v>5 лет 8 мес.</v>
      </c>
      <c r="G21" s="5">
        <f>'[1]список участников'!G21</f>
        <v>7</v>
      </c>
      <c r="H21" s="7">
        <f>[1]теория!G21</f>
        <v>8.5</v>
      </c>
      <c r="I21" s="8">
        <f>'[1]разборка и сборка '!AW21</f>
        <v>1.9800000000000004</v>
      </c>
      <c r="J21" s="8">
        <f>[1]доение!BM21</f>
        <v>58.11</v>
      </c>
      <c r="K21" s="7">
        <f>[1]сан.подготовка!K21</f>
        <v>5</v>
      </c>
      <c r="L21" s="8">
        <f t="shared" si="0"/>
        <v>73.59</v>
      </c>
    </row>
    <row r="22" spans="1:12" x14ac:dyDescent="0.25">
      <c r="A22" s="5">
        <f>'[1]список участников'!A22</f>
        <v>19</v>
      </c>
      <c r="B22" s="5" t="str">
        <f>'[1]список участников'!B22</f>
        <v>Юсьвинский муниципальный округ</v>
      </c>
      <c r="C22" s="5" t="str">
        <f>'[1]список участников'!C22</f>
        <v>Кузнецова Екатерина Михайловна</v>
      </c>
      <c r="D22" s="5" t="str">
        <f>'[1]список участников'!D22</f>
        <v>СПК "Колхоз Заря Будущего"</v>
      </c>
      <c r="E22" s="5"/>
      <c r="F22" s="5" t="str">
        <f>'[1]список участников'!F22</f>
        <v>17 лет</v>
      </c>
      <c r="G22" s="5">
        <f>'[1]список участников'!G22</f>
        <v>5</v>
      </c>
      <c r="H22" s="7">
        <f>[1]теория!G22</f>
        <v>9</v>
      </c>
      <c r="I22" s="8">
        <f>'[1]разборка и сборка '!AW22</f>
        <v>9.5</v>
      </c>
      <c r="J22" s="8">
        <f>[1]доение!BM22</f>
        <v>55.79</v>
      </c>
      <c r="K22" s="7">
        <f>[1]сан.подготовка!K22</f>
        <v>5</v>
      </c>
      <c r="L22" s="8">
        <f t="shared" si="0"/>
        <v>79.289999999999992</v>
      </c>
    </row>
    <row r="23" spans="1:12" x14ac:dyDescent="0.25">
      <c r="A23" s="5">
        <f>'[1]список участников'!A23</f>
        <v>20</v>
      </c>
      <c r="B23" s="5" t="str">
        <f>'[1]список участников'!B23</f>
        <v>Пермский муниципальный округ</v>
      </c>
      <c r="C23" s="5" t="str">
        <f>'[1]список участников'!C23</f>
        <v>Черноусова Светлана Вениаминовна</v>
      </c>
      <c r="D23" s="5" t="str">
        <f>'[1]список участников'!D23</f>
        <v>ООО АПК "Красава"</v>
      </c>
      <c r="E23" s="5"/>
      <c r="F23" s="5" t="str">
        <f>'[1]список участников'!F23</f>
        <v>20 лет</v>
      </c>
      <c r="G23" s="5">
        <f>'[1]список участников'!G23</f>
        <v>8</v>
      </c>
      <c r="H23" s="7">
        <f>[1]теория!G23</f>
        <v>9.5</v>
      </c>
      <c r="I23" s="8">
        <f>'[1]разборка и сборка '!AW23</f>
        <v>13.624000000000001</v>
      </c>
      <c r="J23" s="8">
        <f>[1]доение!BM23</f>
        <v>54.64</v>
      </c>
      <c r="K23" s="7">
        <f>[1]сан.подготовка!K23</f>
        <v>4.8</v>
      </c>
      <c r="L23" s="8">
        <f t="shared" si="0"/>
        <v>82.564000000000007</v>
      </c>
    </row>
    <row r="24" spans="1:12" x14ac:dyDescent="0.25">
      <c r="H24" s="9"/>
      <c r="I24" s="9"/>
      <c r="J24" s="9"/>
      <c r="K24" s="9"/>
      <c r="L2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2023-07-26T07:55:36Z</dcterms:created>
  <dcterms:modified xsi:type="dcterms:W3CDTF">2023-07-26T08:10:39Z</dcterms:modified>
</cp:coreProperties>
</file>